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SVKMO\Dotace 2014-2020\3_Implementace\ZD\NEW\"/>
    </mc:Choice>
  </mc:AlternateContent>
  <bookViews>
    <workbookView xWindow="0" yWindow="0" windowWidth="28800" windowHeight="12435"/>
  </bookViews>
  <sheets>
    <sheet name="provozní náklady" sheetId="2" r:id="rId1"/>
    <sheet name="ostatní celkové náklady" sheetId="4" r:id="rId2"/>
    <sheet name="pokyny k vyplnění PN" sheetId="3" r:id="rId3"/>
  </sheets>
  <definedNames>
    <definedName name="_xlnm.Print_Area" localSheetId="0">'provozní náklady'!$A$1:$I$18</definedName>
  </definedNames>
  <calcPr calcId="152511" iterate="1"/>
</workbook>
</file>

<file path=xl/calcChain.xml><?xml version="1.0" encoding="utf-8"?>
<calcChain xmlns="http://schemas.openxmlformats.org/spreadsheetml/2006/main">
  <c r="E4" i="2" l="1"/>
  <c r="E5" i="2" s="1"/>
  <c r="H14" i="2" l="1"/>
  <c r="I14" i="2" s="1"/>
  <c r="H13" i="2"/>
  <c r="I13" i="2" s="1"/>
  <c r="H10" i="2"/>
  <c r="H9" i="2"/>
  <c r="H8" i="2"/>
  <c r="I17" i="2" l="1"/>
  <c r="H4" i="4"/>
  <c r="I4" i="4" s="1"/>
  <c r="H5" i="4"/>
  <c r="I5" i="4" s="1"/>
  <c r="H6" i="4"/>
  <c r="I6" i="4" s="1"/>
  <c r="H7" i="4"/>
  <c r="I7" i="4" s="1"/>
  <c r="H8" i="4"/>
  <c r="I8" i="4" s="1"/>
  <c r="H9" i="4"/>
  <c r="I9" i="4" s="1"/>
  <c r="H10" i="4"/>
  <c r="I10" i="4" s="1"/>
  <c r="H11" i="4"/>
  <c r="H12" i="4"/>
  <c r="I12" i="4" s="1"/>
  <c r="H13" i="4"/>
  <c r="H14" i="4"/>
  <c r="I14" i="4" s="1"/>
  <c r="H15" i="4"/>
  <c r="I15" i="4" s="1"/>
  <c r="H16" i="4"/>
  <c r="I16" i="4" s="1"/>
  <c r="H17" i="4"/>
  <c r="I17" i="4" s="1"/>
  <c r="I11" i="4"/>
  <c r="I13" i="4"/>
  <c r="H3" i="4"/>
  <c r="I3" i="4" s="1"/>
  <c r="H16" i="2" l="1"/>
  <c r="I16" i="2" s="1"/>
  <c r="E6" i="2"/>
  <c r="I15" i="2" l="1"/>
  <c r="H12" i="2"/>
  <c r="I12" i="2" s="1"/>
  <c r="I10" i="2"/>
  <c r="I8" i="2"/>
  <c r="H3" i="2"/>
  <c r="I3" i="2" s="1"/>
  <c r="I9" i="2" l="1"/>
  <c r="I18" i="2" s="1"/>
</calcChain>
</file>

<file path=xl/sharedStrings.xml><?xml version="1.0" encoding="utf-8"?>
<sst xmlns="http://schemas.openxmlformats.org/spreadsheetml/2006/main" count="65" uniqueCount="57">
  <si>
    <t>Ostatní přímé náklady</t>
  </si>
  <si>
    <t>cena za jednotku</t>
  </si>
  <si>
    <t>jednotka</t>
  </si>
  <si>
    <t>spotřeba za rok</t>
  </si>
  <si>
    <t>kWh</t>
  </si>
  <si>
    <t>ostatní provozní náklady externí</t>
  </si>
  <si>
    <t>Mzdy</t>
  </si>
  <si>
    <t>potřebné hodiny obsluhy</t>
  </si>
  <si>
    <t>náhradní díly</t>
  </si>
  <si>
    <t>jednoletý provoz</t>
  </si>
  <si>
    <t>dvouletý provoz</t>
  </si>
  <si>
    <t>pětiletý provoz</t>
  </si>
  <si>
    <t>provozní náplně, materiál na údržbu</t>
  </si>
  <si>
    <t>Energie</t>
  </si>
  <si>
    <t>nad 16 hodin týdně</t>
  </si>
  <si>
    <t>1.1</t>
  </si>
  <si>
    <t>2.1</t>
  </si>
  <si>
    <t>3.1</t>
  </si>
  <si>
    <t>3.2</t>
  </si>
  <si>
    <t>3.3</t>
  </si>
  <si>
    <t>max. 4 hodin týdně</t>
  </si>
  <si>
    <t>4-16 hodin týdně</t>
  </si>
  <si>
    <t>revize</t>
  </si>
  <si>
    <r>
      <t>elektrická energie na 1 m</t>
    </r>
    <r>
      <rPr>
        <vertAlign val="superscript"/>
        <sz val="10"/>
        <color indexed="8"/>
        <rFont val="Calibri"/>
        <family val="2"/>
        <charset val="238"/>
      </rPr>
      <t>3</t>
    </r>
    <r>
      <rPr>
        <sz val="10"/>
        <color indexed="8"/>
        <rFont val="Calibri"/>
        <family val="2"/>
        <charset val="238"/>
      </rPr>
      <t xml:space="preserve"> čerpané OV</t>
    </r>
  </si>
  <si>
    <r>
      <t>kWh/m</t>
    </r>
    <r>
      <rPr>
        <vertAlign val="superscript"/>
        <sz val="10"/>
        <color indexed="8"/>
        <rFont val="Calibri"/>
        <family val="2"/>
        <charset val="238"/>
      </rPr>
      <t>3</t>
    </r>
  </si>
  <si>
    <t>Celkové náklady</t>
  </si>
  <si>
    <t>Popis kategorie nákladů</t>
  </si>
  <si>
    <t>Popis nákladu</t>
  </si>
  <si>
    <t>1.2</t>
  </si>
  <si>
    <t>1.3</t>
  </si>
  <si>
    <t>1.4</t>
  </si>
  <si>
    <t>1.5</t>
  </si>
  <si>
    <t>1.6</t>
  </si>
  <si>
    <t>1.7</t>
  </si>
  <si>
    <t>1.8</t>
  </si>
  <si>
    <t>1.9</t>
  </si>
  <si>
    <t>1.10</t>
  </si>
  <si>
    <t>1.11</t>
  </si>
  <si>
    <t>1.12</t>
  </si>
  <si>
    <t>1.13</t>
  </si>
  <si>
    <t>1.14</t>
  </si>
  <si>
    <t>1.15</t>
  </si>
  <si>
    <t>p.č.</t>
  </si>
  <si>
    <t>celkové náklady (viz. list ostatní celkové náklady)</t>
  </si>
  <si>
    <t>ukazatel</t>
  </si>
  <si>
    <t>osob</t>
  </si>
  <si>
    <t>cena za jednotku (bez DPH)</t>
  </si>
  <si>
    <t>cena za rok (bez DPH)</t>
  </si>
  <si>
    <t>cena za dobu životnosti (bez DPH)</t>
  </si>
  <si>
    <t>Provozní náklady (vyplňte do krycího listu nabídky) - Cena celkem bez DPH</t>
  </si>
  <si>
    <t>elektrická energie na čerpání OV</t>
  </si>
  <si>
    <r>
      <t>Výpočet provozních nákladů je vypočten na základě měřitelných parametrů (např. kWh, m</t>
    </r>
    <r>
      <rPr>
        <vertAlign val="superscript"/>
        <sz val="10"/>
        <rFont val="Calibri"/>
        <family val="2"/>
        <charset val="238"/>
      </rPr>
      <t>3</t>
    </r>
    <r>
      <rPr>
        <sz val="10"/>
        <rFont val="Calibri"/>
        <family val="2"/>
        <charset val="238"/>
      </rPr>
      <t>, kg, t,..)  jednotlivých komponent definovaných provozních nákladů a stanovených jednotkových cen pro relevantní jednotky dílčích provozních nákladů.
Jednotkové ceny jsou nastaveny k roku zadání zakázky, vliv inflace a nárůst cen se pro účely hodnocení neuvažuje. Pro výpočet kontrolovaného parametru “provozní náklady“ budou používány tyto pevné jednotkové ceny.
Roční provozní náklady se vypočítají postupem:
1. Definované měřitelné údaje uvedené v nabídce uchazeče budou ve fyzických jednotkách (viz tabulka) měřeny zaznamenávány po dobu hodnoceného období (zpravidla 1 rok, v případě fáze zkušebního provozu délce jeho trvání, u náhradních dílů za odpovídající období).
2. Údaje získané podle bodu 1 budou ve fyzických jednotkách přepočteny na 1 m</t>
    </r>
    <r>
      <rPr>
        <vertAlign val="superscript"/>
        <sz val="10"/>
        <rFont val="Calibri"/>
        <family val="2"/>
        <charset val="238"/>
      </rPr>
      <t>3</t>
    </r>
    <r>
      <rPr>
        <sz val="10"/>
        <rFont val="Calibri"/>
        <family val="2"/>
        <charset val="238"/>
      </rPr>
      <t xml:space="preserve"> skutečně čerpaných odpadních vod ve sledovaném období a vynásobeny v zadávací dokumentaci uvedeným m</t>
    </r>
    <r>
      <rPr>
        <vertAlign val="superscript"/>
        <sz val="10"/>
        <rFont val="Calibri"/>
        <family val="2"/>
        <charset val="238"/>
      </rPr>
      <t>3</t>
    </r>
    <r>
      <rPr>
        <sz val="10"/>
        <rFont val="Calibri"/>
        <family val="2"/>
        <charset val="238"/>
      </rPr>
      <t xml:space="preserve"> a období 1 rok. Tímto se získají kumulované fyzické hodnoty jednotlivých parametrů provozních nákladů za „přepočtený provozní rok“.
3. Jednotlivé položky provozních nákladů (za „přepočtený provozní rok“) budou vynásobeny jednotkovými cenami odpovídajícími každé položce. Výsledkem bude „cena položky provozních nákladů“ za „přepočtený provozní rok“.
4. Hodnocené roční provozní náklady pro potřeby plnění smlouvy budou součtem těchto jednotlivých „cen položek provozních nákladů“ za „přepočtený provozní rok“.
Pro účely nabídky a následné kontroly plnění bude zadavatel v budoucnu vycházet prioritně z měřených hodnot a tomu přiřazených pevných jednotkových cen. Uchazeč vyplňuje sytě žlutá pole. Ty představují spotřebu nebo náklady, které uchazeč předpokládá jako maximální za dobu životnosti díla. Uchazeč musí vzít v úvahu nárůsty spotřeby či nákladů stárnutím díla. Uchazeč vyplní všechny relevantní náklady vztahující se k provozu díla, které je předmětem této zakázky, tj. ČS OV a souvisejích součástí. 
Energie - zadavatel počítá pouze s energií elektrickou. V případě, že uchazeč uvažuje s použitím jiných energií vyžádá si určení ceny formou dodatečné informace. Uchazeč započítá spotřeby elektrické energie na čerpání (měřeno jako spotřeba čerpadlového soustrojí) a zapíše celkovou předpokládanou maximální  roční spotřebu vycházející z přečerpání odpadních vod za referenční období nově navrženým systémem čerpadel.
Mzdy - tato položka je rozdělena do tří kategorií dle týdenní potřeby obsluhy. Do týdenní potřeby obsluhy započítá uchazeč veškerý čas na obsluhu a údržbu související s fungováním díla (např. součástí je údržba a čištění zařízení, přítomnost obsluhy při revizích apod.; nebude započteno např. sečení trávníků kolem provozní budovy). Podle vypočtených hodin vyplní do příslušné kategorie číslovku odpovídající počtu pracovníků.  
Náhradní díly - uchazeč doplní garantované dodavatelské ceny náhradních dílů v příslušné kategorii dle jejich cyklu.  
Provozní náplně - uchazeč vyplní garantované dodavatelské ceny provozních náplní (včetně maziv) a materiálů na údržbu ve spotřebě za rok.
Ostatní provozní náklady externí - uchazeč vyplní součet garantovaných dodavatelských cen ostatních provozních nákladů od externích subjektů, přepočítané na roční provoz. Jednotlivé položky budou vypsány v dokumentu na listu ostatní celkové náklady a členěny dle jednotlivých typů provozních nákladů.
Revize - uchazeč vyplní garantované dodavatelské ceny revizí přepočítané na roční provoz.
Provozní náklady jsou veškeré náklady uvedené v této příloze ZD. Tabulka Provozní náklady, tedy spadají do hodnotících kritérií.
• 1.1 – elektrická energie bude přepočítána cenou 3,00 Kč/kWh, tedy i případný rozdíl v celkových kWh bude přepočten touto cenou. 
• 2.1 – potřebné hodiny obsluhy budou přepočítány dle četnosti hodin týdně a případný rozdíl bude přepočten těmito mzdovými náklady
• 3.3. Uchazeč sdělí výši ostatních provozních nákladů, které budou garantovány do doby ukončení testu C dle technických podmínek.
Upřesnění položky 3.3: Ostatní provozní náklady externí
Odvoz a likvidace shrabků není součástí nabídky uchazeče, tedy není ostatním provozním nákladem
Nafta pro náhradní zdroj bude v položce 3.2. provozní náplně a bude kalkulována pro provoz 10 hodin chodu.
Náklady na čištění jímky čerpací stanice nejsou součástí položky "ostatní provozní náklady externí" a jsou zajišťovány provozovatelem vlastními prostředky.
</t>
    </r>
  </si>
  <si>
    <t>úspora energie v GJ/rok</t>
  </si>
  <si>
    <t>GJ</t>
  </si>
  <si>
    <t>elektrické energie (max. 235.000,00 kWh za rok = 846 GJ za rok)</t>
  </si>
  <si>
    <t>úspora energie v MWh/rok</t>
  </si>
  <si>
    <t>MWh</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</si>
</sst>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K_č_-;\-* #,##0.00\ _K_č_-;_-* &quot;-&quot;??\ _K_č_-;_-@_-"/>
    <numFmt numFmtId="164" formatCode="_-* #,##0.00\ [$Kč-405]_-;\-* #,##0.00\ [$Kč-405]_-;_-* &quot;-&quot;??\ [$Kč-405]_-;_-@_-"/>
  </numFmts>
  <fonts count="10" x14ac:knownFonts="1">
    <font>
      <sz val="11"/>
      <color theme="1"/>
      <name val="Calibri"/>
      <family val="2"/>
      <charset val="238"/>
      <scheme val="minor"/>
    </font>
    <font>
      <sz val="10"/>
      <name val="Arial"/>
      <family val="2"/>
      <charset val="238"/>
    </font>
    <font>
      <sz val="10"/>
      <color indexed="8"/>
      <name val="Calibri"/>
      <family val="2"/>
      <charset val="238"/>
    </font>
    <font>
      <b/>
      <sz val="10"/>
      <name val="Calibri"/>
      <family val="2"/>
      <charset val="238"/>
    </font>
    <font>
      <sz val="10"/>
      <name val="Calibri"/>
      <family val="2"/>
      <charset val="238"/>
    </font>
    <font>
      <b/>
      <sz val="10"/>
      <color indexed="8"/>
      <name val="Calibri"/>
      <family val="2"/>
      <charset val="238"/>
    </font>
    <font>
      <b/>
      <sz val="11"/>
      <name val="Calibri"/>
      <family val="2"/>
      <charset val="238"/>
    </font>
    <font>
      <sz val="11"/>
      <color theme="1"/>
      <name val="Calibri"/>
      <family val="2"/>
      <charset val="238"/>
      <scheme val="minor"/>
    </font>
    <font>
      <vertAlign val="superscript"/>
      <sz val="10"/>
      <name val="Calibri"/>
      <family val="2"/>
      <charset val="238"/>
    </font>
    <font>
      <vertAlign val="superscript"/>
      <sz val="10"/>
      <color indexed="8"/>
      <name val="Calibri"/>
      <family val="2"/>
      <charset val="238"/>
    </font>
  </fonts>
  <fills count="5">
    <fill>
      <patternFill patternType="none"/>
    </fill>
    <fill>
      <patternFill patternType="gray125"/>
    </fill>
    <fill>
      <patternFill patternType="solid">
        <fgColor indexed="13"/>
        <bgColor indexed="64"/>
      </patternFill>
    </fill>
    <fill>
      <patternFill patternType="solid">
        <fgColor indexed="31"/>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1" fillId="0" borderId="0"/>
    <xf numFmtId="0" fontId="7" fillId="0" borderId="0"/>
    <xf numFmtId="43" fontId="7" fillId="0" borderId="0" applyFont="0" applyFill="0" applyBorder="0" applyAlignment="0" applyProtection="0"/>
  </cellStyleXfs>
  <cellXfs count="49">
    <xf numFmtId="0" fontId="0" fillId="0" borderId="0" xfId="0"/>
    <xf numFmtId="0" fontId="2" fillId="0" borderId="0" xfId="0" applyFont="1"/>
    <xf numFmtId="0" fontId="2" fillId="0" borderId="0" xfId="0" applyFont="1" applyAlignment="1">
      <alignment horizontal="left"/>
    </xf>
    <xf numFmtId="0" fontId="4" fillId="0" borderId="0" xfId="0" applyFont="1" applyAlignment="1">
      <alignment horizontal="left"/>
    </xf>
    <xf numFmtId="0" fontId="4" fillId="0" borderId="0" xfId="0" applyFont="1"/>
    <xf numFmtId="0" fontId="4" fillId="0" borderId="1" xfId="0" applyFont="1" applyBorder="1" applyAlignment="1">
      <alignment horizontal="left"/>
    </xf>
    <xf numFmtId="0" fontId="2" fillId="0" borderId="1" xfId="0" applyFont="1" applyBorder="1" applyAlignment="1">
      <alignment horizontal="left"/>
    </xf>
    <xf numFmtId="16" fontId="2" fillId="0" borderId="1" xfId="0" applyNumberFormat="1" applyFont="1" applyBorder="1" applyAlignment="1">
      <alignment horizontal="left"/>
    </xf>
    <xf numFmtId="49" fontId="4" fillId="0" borderId="1" xfId="0" applyNumberFormat="1" applyFont="1" applyBorder="1" applyAlignment="1">
      <alignment horizontal="left"/>
    </xf>
    <xf numFmtId="0" fontId="5" fillId="0" borderId="1" xfId="0" applyFont="1" applyBorder="1" applyAlignment="1">
      <alignment horizontal="left"/>
    </xf>
    <xf numFmtId="2" fontId="3" fillId="0" borderId="1" xfId="0" applyNumberFormat="1" applyFont="1" applyBorder="1" applyAlignment="1">
      <alignment horizontal="left"/>
    </xf>
    <xf numFmtId="2" fontId="4" fillId="0" borderId="0" xfId="0" applyNumberFormat="1" applyFont="1" applyAlignment="1">
      <alignment horizontal="left"/>
    </xf>
    <xf numFmtId="2" fontId="2" fillId="0" borderId="0" xfId="0" applyNumberFormat="1" applyFont="1" applyAlignment="1">
      <alignment horizontal="left"/>
    </xf>
    <xf numFmtId="0" fontId="2" fillId="0" borderId="1" xfId="0" applyFont="1" applyFill="1" applyBorder="1" applyAlignment="1">
      <alignment horizontal="left"/>
    </xf>
    <xf numFmtId="2" fontId="2" fillId="0" borderId="1" xfId="0" applyNumberFormat="1" applyFont="1" applyFill="1" applyBorder="1" applyAlignment="1">
      <alignment horizontal="left"/>
    </xf>
    <xf numFmtId="2" fontId="2" fillId="2" borderId="1" xfId="0" applyNumberFormat="1" applyFont="1" applyFill="1" applyBorder="1" applyAlignment="1">
      <alignment horizontal="left"/>
    </xf>
    <xf numFmtId="16" fontId="2" fillId="0" borderId="3" xfId="0" applyNumberFormat="1" applyFont="1" applyBorder="1" applyAlignment="1">
      <alignment horizontal="left"/>
    </xf>
    <xf numFmtId="0" fontId="4" fillId="0" borderId="4" xfId="0" applyFont="1" applyBorder="1" applyAlignment="1">
      <alignment horizontal="left"/>
    </xf>
    <xf numFmtId="0" fontId="4" fillId="4" borderId="1" xfId="0" applyFont="1" applyFill="1" applyBorder="1" applyAlignment="1">
      <alignment horizontal="left"/>
    </xf>
    <xf numFmtId="0" fontId="2" fillId="4" borderId="1" xfId="0" applyFont="1" applyFill="1" applyBorder="1" applyAlignment="1">
      <alignment horizontal="left"/>
    </xf>
    <xf numFmtId="164" fontId="2" fillId="4" borderId="1" xfId="0" applyNumberFormat="1" applyFont="1" applyFill="1" applyBorder="1" applyAlignment="1">
      <alignment horizontal="right"/>
    </xf>
    <xf numFmtId="164" fontId="2" fillId="0" borderId="1" xfId="0" applyNumberFormat="1" applyFont="1" applyBorder="1" applyAlignment="1">
      <alignment horizontal="right"/>
    </xf>
    <xf numFmtId="0" fontId="5" fillId="0" borderId="1" xfId="0" applyFont="1" applyBorder="1" applyAlignment="1">
      <alignment horizontal="center" vertical="center" wrapText="1"/>
    </xf>
    <xf numFmtId="164" fontId="5" fillId="0" borderId="1" xfId="0" applyNumberFormat="1" applyFont="1" applyBorder="1" applyAlignment="1">
      <alignment horizontal="right"/>
    </xf>
    <xf numFmtId="164" fontId="2" fillId="0" borderId="4" xfId="0" applyNumberFormat="1" applyFont="1" applyBorder="1" applyAlignment="1">
      <alignment horizontal="right"/>
    </xf>
    <xf numFmtId="164" fontId="2" fillId="2" borderId="1" xfId="0" applyNumberFormat="1" applyFont="1" applyFill="1" applyBorder="1" applyAlignment="1">
      <alignment horizontal="right"/>
    </xf>
    <xf numFmtId="164" fontId="2" fillId="0" borderId="1" xfId="0" applyNumberFormat="1" applyFont="1" applyFill="1" applyBorder="1" applyAlignment="1">
      <alignment horizontal="right"/>
    </xf>
    <xf numFmtId="164" fontId="2" fillId="0" borderId="0" xfId="0" applyNumberFormat="1" applyFont="1" applyAlignment="1">
      <alignment horizontal="right"/>
    </xf>
    <xf numFmtId="164" fontId="3" fillId="3" borderId="2" xfId="0" applyNumberFormat="1" applyFont="1" applyFill="1" applyBorder="1" applyAlignment="1">
      <alignment horizontal="right"/>
    </xf>
    <xf numFmtId="164" fontId="5" fillId="0" borderId="1" xfId="0" applyNumberFormat="1" applyFont="1" applyBorder="1" applyAlignment="1">
      <alignment horizontal="right" wrapText="1"/>
    </xf>
    <xf numFmtId="164" fontId="2" fillId="0" borderId="2" xfId="0" applyNumberFormat="1" applyFont="1" applyBorder="1" applyAlignment="1">
      <alignment horizontal="right"/>
    </xf>
    <xf numFmtId="164" fontId="6" fillId="3" borderId="1" xfId="0" applyNumberFormat="1" applyFont="1" applyFill="1" applyBorder="1" applyAlignment="1">
      <alignment horizontal="right"/>
    </xf>
    <xf numFmtId="164" fontId="5" fillId="0" borderId="0" xfId="0" applyNumberFormat="1" applyFont="1" applyAlignment="1">
      <alignment horizontal="right" wrapText="1"/>
    </xf>
    <xf numFmtId="3" fontId="2" fillId="2" borderId="1" xfId="0" applyNumberFormat="1" applyFont="1" applyFill="1" applyBorder="1" applyAlignment="1">
      <alignment horizontal="left"/>
    </xf>
    <xf numFmtId="0" fontId="3" fillId="3" borderId="3" xfId="0" applyFont="1" applyFill="1" applyBorder="1" applyAlignment="1">
      <alignment horizontal="left"/>
    </xf>
    <xf numFmtId="0" fontId="3" fillId="3" borderId="4" xfId="0" applyFont="1" applyFill="1" applyBorder="1" applyAlignment="1">
      <alignment horizontal="left"/>
    </xf>
    <xf numFmtId="0" fontId="3" fillId="3" borderId="2" xfId="0" applyFont="1" applyFill="1" applyBorder="1" applyAlignment="1">
      <alignment horizontal="left"/>
    </xf>
    <xf numFmtId="0" fontId="5" fillId="3" borderId="3" xfId="0" applyFont="1" applyFill="1" applyBorder="1" applyAlignment="1">
      <alignment horizontal="left"/>
    </xf>
    <xf numFmtId="0" fontId="5" fillId="3" borderId="4" xfId="0" applyFont="1" applyFill="1" applyBorder="1" applyAlignment="1">
      <alignment horizontal="left"/>
    </xf>
    <xf numFmtId="0" fontId="5" fillId="3" borderId="2" xfId="0" applyFont="1" applyFill="1" applyBorder="1" applyAlignment="1">
      <alignment horizontal="left"/>
    </xf>
    <xf numFmtId="16" fontId="5" fillId="3" borderId="3" xfId="0" applyNumberFormat="1" applyFont="1" applyFill="1" applyBorder="1" applyAlignment="1">
      <alignment horizontal="left"/>
    </xf>
    <xf numFmtId="16" fontId="5" fillId="3" borderId="4" xfId="0" applyNumberFormat="1" applyFont="1" applyFill="1" applyBorder="1" applyAlignment="1">
      <alignment horizontal="left"/>
    </xf>
    <xf numFmtId="16" fontId="5" fillId="3" borderId="2" xfId="0" applyNumberFormat="1" applyFont="1" applyFill="1" applyBorder="1" applyAlignment="1">
      <alignment horizontal="left"/>
    </xf>
    <xf numFmtId="0" fontId="5" fillId="3" borderId="1" xfId="0" applyFont="1" applyFill="1" applyBorder="1" applyAlignment="1">
      <alignment horizontal="left"/>
    </xf>
    <xf numFmtId="0" fontId="4" fillId="0" borderId="0" xfId="0" applyFont="1" applyAlignment="1">
      <alignment horizontal="left" vertical="top" wrapText="1"/>
    </xf>
    <xf numFmtId="0" fontId="2" fillId="0" borderId="1" xfId="0" applyFont="1" applyBorder="1" applyAlignment="1">
      <alignment horizontal="left" wrapText="1"/>
    </xf>
    <xf numFmtId="43" fontId="2" fillId="2" borderId="1" xfId="3" applyNumberFormat="1" applyFont="1" applyFill="1" applyBorder="1" applyAlignment="1">
      <alignment horizontal="center" vertical="center"/>
    </xf>
    <xf numFmtId="49" fontId="4" fillId="0" borderId="3" xfId="0" applyNumberFormat="1" applyFont="1" applyBorder="1" applyAlignment="1">
      <alignment horizontal="left"/>
    </xf>
    <xf numFmtId="43" fontId="2" fillId="0" borderId="1" xfId="3" applyNumberFormat="1" applyFont="1" applyFill="1" applyBorder="1" applyAlignment="1">
      <alignment horizontal="center" vertical="center"/>
    </xf>
  </cellXfs>
  <cellStyles count="4">
    <cellStyle name="Čárka" xfId="3" builtinId="3"/>
    <cellStyle name="Normální" xfId="0" builtinId="0"/>
    <cellStyle name="normální 2 2" xfId="1"/>
    <cellStyle name="normální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9"/>
  <sheetViews>
    <sheetView tabSelected="1" zoomScale="90" zoomScaleNormal="90" zoomScaleSheetLayoutView="85" workbookViewId="0">
      <selection activeCell="E3" sqref="E3"/>
    </sheetView>
  </sheetViews>
  <sheetFormatPr defaultColWidth="9.140625" defaultRowHeight="12.75" x14ac:dyDescent="0.2"/>
  <cols>
    <col min="1" max="1" width="2.28515625" style="1" customWidth="1"/>
    <col min="2" max="2" width="4.42578125" style="2" customWidth="1"/>
    <col min="3" max="3" width="29.42578125" style="2" customWidth="1"/>
    <col min="4" max="4" width="44.42578125" style="2" bestFit="1" customWidth="1"/>
    <col min="5" max="5" width="13.42578125" style="12" customWidth="1"/>
    <col min="6" max="6" width="8.85546875" style="2" customWidth="1"/>
    <col min="7" max="7" width="15.85546875" style="27" customWidth="1"/>
    <col min="8" max="8" width="16.28515625" style="27" customWidth="1"/>
    <col min="9" max="9" width="19.140625" style="27" customWidth="1"/>
    <col min="10" max="16384" width="9.140625" style="1"/>
  </cols>
  <sheetData>
    <row r="1" spans="2:9" ht="25.5" x14ac:dyDescent="0.2">
      <c r="E1" s="10" t="s">
        <v>44</v>
      </c>
      <c r="F1" s="9" t="s">
        <v>2</v>
      </c>
      <c r="G1" s="23" t="s">
        <v>1</v>
      </c>
      <c r="H1" s="32" t="s">
        <v>47</v>
      </c>
      <c r="I1" s="29" t="s">
        <v>48</v>
      </c>
    </row>
    <row r="2" spans="2:9" x14ac:dyDescent="0.2">
      <c r="B2" s="37" t="s">
        <v>13</v>
      </c>
      <c r="C2" s="38"/>
      <c r="D2" s="38"/>
      <c r="E2" s="38"/>
      <c r="F2" s="38"/>
      <c r="G2" s="38"/>
      <c r="H2" s="38"/>
      <c r="I2" s="39"/>
    </row>
    <row r="3" spans="2:9" ht="25.5" x14ac:dyDescent="0.2">
      <c r="B3" s="8" t="s">
        <v>15</v>
      </c>
      <c r="C3" s="5" t="s">
        <v>50</v>
      </c>
      <c r="D3" s="45" t="s">
        <v>54</v>
      </c>
      <c r="E3" s="46"/>
      <c r="F3" s="6" t="s">
        <v>4</v>
      </c>
      <c r="G3" s="21">
        <v>3</v>
      </c>
      <c r="H3" s="21">
        <f>G3*E3</f>
        <v>0</v>
      </c>
      <c r="I3" s="21">
        <f>H3*15</f>
        <v>0</v>
      </c>
    </row>
    <row r="4" spans="2:9" x14ac:dyDescent="0.2">
      <c r="B4" s="47"/>
      <c r="C4" s="17"/>
      <c r="D4" s="45" t="s">
        <v>55</v>
      </c>
      <c r="E4" s="48" t="str">
        <f>IF(E3=0,"",(330987.52-E3)/1000)</f>
        <v/>
      </c>
      <c r="F4" s="6" t="s">
        <v>56</v>
      </c>
      <c r="G4" s="24"/>
      <c r="H4" s="24"/>
      <c r="I4" s="30"/>
    </row>
    <row r="5" spans="2:9" x14ac:dyDescent="0.2">
      <c r="B5" s="47"/>
      <c r="C5" s="17"/>
      <c r="D5" s="45" t="s">
        <v>52</v>
      </c>
      <c r="E5" s="48" t="str">
        <f>IF(E4="","",E4*3.6)</f>
        <v/>
      </c>
      <c r="F5" s="6" t="s">
        <v>53</v>
      </c>
      <c r="G5" s="24"/>
      <c r="H5" s="24"/>
      <c r="I5" s="30"/>
    </row>
    <row r="6" spans="2:9" ht="15" x14ac:dyDescent="0.2">
      <c r="B6" s="16"/>
      <c r="C6" s="17"/>
      <c r="D6" s="6" t="s">
        <v>23</v>
      </c>
      <c r="E6" s="48">
        <f>E3/1435432.47</f>
        <v>0</v>
      </c>
      <c r="F6" s="6" t="s">
        <v>24</v>
      </c>
      <c r="G6" s="24"/>
      <c r="H6" s="24"/>
      <c r="I6" s="30"/>
    </row>
    <row r="7" spans="2:9" x14ac:dyDescent="0.2">
      <c r="B7" s="40" t="s">
        <v>6</v>
      </c>
      <c r="C7" s="41"/>
      <c r="D7" s="41"/>
      <c r="E7" s="41"/>
      <c r="F7" s="41"/>
      <c r="G7" s="41"/>
      <c r="H7" s="41"/>
      <c r="I7" s="42"/>
    </row>
    <row r="8" spans="2:9" x14ac:dyDescent="0.2">
      <c r="B8" s="8" t="s">
        <v>16</v>
      </c>
      <c r="C8" s="7" t="s">
        <v>7</v>
      </c>
      <c r="D8" s="7" t="s">
        <v>20</v>
      </c>
      <c r="E8" s="33"/>
      <c r="F8" s="7" t="s">
        <v>45</v>
      </c>
      <c r="G8" s="21">
        <v>10000</v>
      </c>
      <c r="H8" s="21">
        <f>G8*E8*12</f>
        <v>0</v>
      </c>
      <c r="I8" s="21">
        <f>H8*15</f>
        <v>0</v>
      </c>
    </row>
    <row r="9" spans="2:9" x14ac:dyDescent="0.2">
      <c r="B9" s="7"/>
      <c r="C9" s="7" t="s">
        <v>7</v>
      </c>
      <c r="D9" s="7" t="s">
        <v>21</v>
      </c>
      <c r="E9" s="33"/>
      <c r="F9" s="7" t="s">
        <v>45</v>
      </c>
      <c r="G9" s="21">
        <v>30000</v>
      </c>
      <c r="H9" s="21">
        <f>G9*E9*12</f>
        <v>0</v>
      </c>
      <c r="I9" s="21">
        <f>H9*15</f>
        <v>0</v>
      </c>
    </row>
    <row r="10" spans="2:9" x14ac:dyDescent="0.2">
      <c r="B10" s="7"/>
      <c r="C10" s="7" t="s">
        <v>7</v>
      </c>
      <c r="D10" s="6" t="s">
        <v>14</v>
      </c>
      <c r="E10" s="33"/>
      <c r="F10" s="7" t="s">
        <v>45</v>
      </c>
      <c r="G10" s="21">
        <v>40000</v>
      </c>
      <c r="H10" s="21">
        <f>G10*E10*12</f>
        <v>0</v>
      </c>
      <c r="I10" s="21">
        <f>H10*15</f>
        <v>0</v>
      </c>
    </row>
    <row r="11" spans="2:9" ht="15" customHeight="1" x14ac:dyDescent="0.2">
      <c r="B11" s="34" t="s">
        <v>0</v>
      </c>
      <c r="C11" s="35"/>
      <c r="D11" s="35"/>
      <c r="E11" s="35"/>
      <c r="F11" s="35"/>
      <c r="G11" s="35"/>
      <c r="H11" s="35"/>
      <c r="I11" s="36"/>
    </row>
    <row r="12" spans="2:9" x14ac:dyDescent="0.2">
      <c r="B12" s="8" t="s">
        <v>17</v>
      </c>
      <c r="C12" s="5" t="s">
        <v>8</v>
      </c>
      <c r="D12" s="6" t="s">
        <v>9</v>
      </c>
      <c r="E12" s="14"/>
      <c r="F12" s="13"/>
      <c r="G12" s="25"/>
      <c r="H12" s="21">
        <f>G12</f>
        <v>0</v>
      </c>
      <c r="I12" s="21">
        <f t="shared" ref="I12:I17" si="0">H12*15</f>
        <v>0</v>
      </c>
    </row>
    <row r="13" spans="2:9" x14ac:dyDescent="0.2">
      <c r="B13" s="8"/>
      <c r="C13" s="5"/>
      <c r="D13" s="6" t="s">
        <v>10</v>
      </c>
      <c r="E13" s="14"/>
      <c r="F13" s="13"/>
      <c r="G13" s="25"/>
      <c r="H13" s="21">
        <f>G13/2</f>
        <v>0</v>
      </c>
      <c r="I13" s="21">
        <f t="shared" si="0"/>
        <v>0</v>
      </c>
    </row>
    <row r="14" spans="2:9" x14ac:dyDescent="0.2">
      <c r="B14" s="8"/>
      <c r="C14" s="5"/>
      <c r="D14" s="6" t="s">
        <v>11</v>
      </c>
      <c r="E14" s="14"/>
      <c r="F14" s="13"/>
      <c r="G14" s="25"/>
      <c r="H14" s="21">
        <f>G14/5</f>
        <v>0</v>
      </c>
      <c r="I14" s="21">
        <f t="shared" si="0"/>
        <v>0</v>
      </c>
    </row>
    <row r="15" spans="2:9" x14ac:dyDescent="0.2">
      <c r="B15" s="8" t="s">
        <v>18</v>
      </c>
      <c r="C15" s="5" t="s">
        <v>12</v>
      </c>
      <c r="D15" s="6"/>
      <c r="E15" s="14"/>
      <c r="F15" s="6"/>
      <c r="G15" s="26"/>
      <c r="H15" s="20"/>
      <c r="I15" s="21">
        <f t="shared" si="0"/>
        <v>0</v>
      </c>
    </row>
    <row r="16" spans="2:9" x14ac:dyDescent="0.2">
      <c r="B16" s="8" t="s">
        <v>19</v>
      </c>
      <c r="C16" s="5" t="s">
        <v>5</v>
      </c>
      <c r="D16" s="6" t="s">
        <v>43</v>
      </c>
      <c r="E16" s="14"/>
      <c r="F16" s="6"/>
      <c r="G16" s="21"/>
      <c r="H16" s="21">
        <f>SUM('ostatní celkové náklady'!H:H)</f>
        <v>0</v>
      </c>
      <c r="I16" s="21">
        <f t="shared" si="0"/>
        <v>0</v>
      </c>
    </row>
    <row r="17" spans="1:9" x14ac:dyDescent="0.2">
      <c r="B17" s="8"/>
      <c r="C17" s="5"/>
      <c r="D17" s="1" t="s">
        <v>22</v>
      </c>
      <c r="E17" s="14"/>
      <c r="F17" s="6"/>
      <c r="G17" s="26"/>
      <c r="H17" s="20"/>
      <c r="I17" s="21">
        <f t="shared" si="0"/>
        <v>0</v>
      </c>
    </row>
    <row r="18" spans="1:9" ht="15" customHeight="1" x14ac:dyDescent="0.25">
      <c r="B18" s="34" t="s">
        <v>49</v>
      </c>
      <c r="C18" s="35"/>
      <c r="D18" s="35"/>
      <c r="E18" s="35"/>
      <c r="F18" s="35"/>
      <c r="G18" s="36"/>
      <c r="H18" s="28"/>
      <c r="I18" s="31">
        <f>SUM(I2:I17)</f>
        <v>0</v>
      </c>
    </row>
    <row r="20" spans="1:9" x14ac:dyDescent="0.2">
      <c r="E20" s="27"/>
      <c r="F20" s="27"/>
    </row>
    <row r="21" spans="1:9" x14ac:dyDescent="0.2">
      <c r="E21" s="27"/>
      <c r="F21" s="27"/>
    </row>
    <row r="22" spans="1:9" x14ac:dyDescent="0.2">
      <c r="E22" s="27"/>
      <c r="F22" s="27"/>
    </row>
    <row r="23" spans="1:9" x14ac:dyDescent="0.2">
      <c r="E23" s="27"/>
      <c r="F23" s="27"/>
    </row>
    <row r="24" spans="1:9" x14ac:dyDescent="0.2">
      <c r="E24" s="27"/>
      <c r="F24" s="27"/>
    </row>
    <row r="25" spans="1:9" x14ac:dyDescent="0.2">
      <c r="E25" s="27"/>
      <c r="F25" s="27"/>
    </row>
    <row r="26" spans="1:9" x14ac:dyDescent="0.2">
      <c r="E26" s="11"/>
    </row>
    <row r="27" spans="1:9" x14ac:dyDescent="0.2">
      <c r="A27" s="4"/>
    </row>
    <row r="29" spans="1:9" x14ac:dyDescent="0.2">
      <c r="B29" s="3"/>
      <c r="C29" s="3"/>
      <c r="D29" s="3"/>
    </row>
    <row r="44" spans="1:5" x14ac:dyDescent="0.2">
      <c r="E44" s="11"/>
    </row>
    <row r="45" spans="1:5" x14ac:dyDescent="0.2">
      <c r="A45" s="4"/>
      <c r="E45" s="11"/>
    </row>
    <row r="46" spans="1:5" x14ac:dyDescent="0.2">
      <c r="A46" s="4"/>
      <c r="E46" s="11"/>
    </row>
    <row r="47" spans="1:5" x14ac:dyDescent="0.2">
      <c r="A47" s="4"/>
      <c r="B47" s="3"/>
      <c r="C47" s="3"/>
      <c r="D47" s="3"/>
    </row>
    <row r="48" spans="1:5" x14ac:dyDescent="0.2">
      <c r="B48" s="3"/>
      <c r="C48" s="3"/>
      <c r="D48" s="3"/>
    </row>
    <row r="49" spans="2:4" x14ac:dyDescent="0.2">
      <c r="B49" s="3"/>
      <c r="C49" s="3"/>
      <c r="D49" s="3"/>
    </row>
  </sheetData>
  <mergeCells count="4">
    <mergeCell ref="B18:G18"/>
    <mergeCell ref="B2:I2"/>
    <mergeCell ref="B11:I11"/>
    <mergeCell ref="B7:I7"/>
  </mergeCells>
  <phoneticPr fontId="0" type="noConversion"/>
  <printOptions horizontalCentered="1"/>
  <pageMargins left="0.31496062992125984" right="0.31496062992125984" top="0.59055118110236227" bottom="0.39370078740157483" header="0.31496062992125984" footer="0.31496062992125984"/>
  <pageSetup paperSize="9"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7"/>
  <sheetViews>
    <sheetView workbookViewId="0">
      <selection activeCell="B2" sqref="B2:I2"/>
    </sheetView>
  </sheetViews>
  <sheetFormatPr defaultColWidth="8.85546875" defaultRowHeight="15" x14ac:dyDescent="0.25"/>
  <cols>
    <col min="2" max="2" width="4.42578125" bestFit="1" customWidth="1"/>
    <col min="3" max="3" width="13.140625" bestFit="1" customWidth="1"/>
    <col min="4" max="4" width="11.42578125" bestFit="1" customWidth="1"/>
    <col min="5" max="5" width="13.140625" bestFit="1" customWidth="1"/>
    <col min="6" max="6" width="7.85546875" bestFit="1" customWidth="1"/>
    <col min="7" max="7" width="14.140625" bestFit="1" customWidth="1"/>
    <col min="8" max="8" width="15.28515625" customWidth="1"/>
    <col min="9" max="9" width="16.140625" customWidth="1"/>
  </cols>
  <sheetData>
    <row r="1" spans="2:9" ht="38.25" x14ac:dyDescent="0.25">
      <c r="B1" s="22" t="s">
        <v>42</v>
      </c>
      <c r="C1" s="22" t="s">
        <v>26</v>
      </c>
      <c r="D1" s="22" t="s">
        <v>27</v>
      </c>
      <c r="E1" s="22" t="s">
        <v>3</v>
      </c>
      <c r="F1" s="22" t="s">
        <v>2</v>
      </c>
      <c r="G1" s="22" t="s">
        <v>46</v>
      </c>
      <c r="H1" s="22" t="s">
        <v>47</v>
      </c>
      <c r="I1" s="22" t="s">
        <v>48</v>
      </c>
    </row>
    <row r="2" spans="2:9" x14ac:dyDescent="0.25">
      <c r="B2" s="43" t="s">
        <v>25</v>
      </c>
      <c r="C2" s="43"/>
      <c r="D2" s="43"/>
      <c r="E2" s="43"/>
      <c r="F2" s="43"/>
      <c r="G2" s="43"/>
      <c r="H2" s="43"/>
      <c r="I2" s="43"/>
    </row>
    <row r="3" spans="2:9" x14ac:dyDescent="0.25">
      <c r="B3" s="8" t="s">
        <v>15</v>
      </c>
      <c r="C3" s="18"/>
      <c r="D3" s="19"/>
      <c r="E3" s="15"/>
      <c r="F3" s="19"/>
      <c r="G3" s="20">
        <v>0</v>
      </c>
      <c r="H3" s="21">
        <f>G3*E3</f>
        <v>0</v>
      </c>
      <c r="I3" s="21">
        <f>H3*15</f>
        <v>0</v>
      </c>
    </row>
    <row r="4" spans="2:9" x14ac:dyDescent="0.25">
      <c r="B4" s="8" t="s">
        <v>28</v>
      </c>
      <c r="C4" s="18"/>
      <c r="D4" s="19"/>
      <c r="E4" s="15"/>
      <c r="F4" s="19"/>
      <c r="G4" s="20">
        <v>0</v>
      </c>
      <c r="H4" s="21">
        <f t="shared" ref="H4:H17" si="0">G4*E4</f>
        <v>0</v>
      </c>
      <c r="I4" s="21">
        <f t="shared" ref="I4:I17" si="1">H4*15</f>
        <v>0</v>
      </c>
    </row>
    <row r="5" spans="2:9" x14ac:dyDescent="0.25">
      <c r="B5" s="8" t="s">
        <v>29</v>
      </c>
      <c r="C5" s="18"/>
      <c r="D5" s="19"/>
      <c r="E5" s="15"/>
      <c r="F5" s="19"/>
      <c r="G5" s="20">
        <v>0</v>
      </c>
      <c r="H5" s="21">
        <f t="shared" si="0"/>
        <v>0</v>
      </c>
      <c r="I5" s="21">
        <f t="shared" si="1"/>
        <v>0</v>
      </c>
    </row>
    <row r="6" spans="2:9" x14ac:dyDescent="0.25">
      <c r="B6" s="8" t="s">
        <v>30</v>
      </c>
      <c r="C6" s="18"/>
      <c r="D6" s="19"/>
      <c r="E6" s="15"/>
      <c r="F6" s="19"/>
      <c r="G6" s="20">
        <v>0</v>
      </c>
      <c r="H6" s="21">
        <f t="shared" si="0"/>
        <v>0</v>
      </c>
      <c r="I6" s="21">
        <f t="shared" si="1"/>
        <v>0</v>
      </c>
    </row>
    <row r="7" spans="2:9" x14ac:dyDescent="0.25">
      <c r="B7" s="8" t="s">
        <v>31</v>
      </c>
      <c r="C7" s="18"/>
      <c r="D7" s="19"/>
      <c r="E7" s="15"/>
      <c r="F7" s="19"/>
      <c r="G7" s="20">
        <v>0</v>
      </c>
      <c r="H7" s="21">
        <f t="shared" si="0"/>
        <v>0</v>
      </c>
      <c r="I7" s="21">
        <f t="shared" si="1"/>
        <v>0</v>
      </c>
    </row>
    <row r="8" spans="2:9" x14ac:dyDescent="0.25">
      <c r="B8" s="8" t="s">
        <v>32</v>
      </c>
      <c r="C8" s="18"/>
      <c r="D8" s="19"/>
      <c r="E8" s="15"/>
      <c r="F8" s="19"/>
      <c r="G8" s="20">
        <v>0</v>
      </c>
      <c r="H8" s="21">
        <f t="shared" si="0"/>
        <v>0</v>
      </c>
      <c r="I8" s="21">
        <f t="shared" si="1"/>
        <v>0</v>
      </c>
    </row>
    <row r="9" spans="2:9" x14ac:dyDescent="0.25">
      <c r="B9" s="8" t="s">
        <v>33</v>
      </c>
      <c r="C9" s="18"/>
      <c r="D9" s="19"/>
      <c r="E9" s="15"/>
      <c r="F9" s="19"/>
      <c r="G9" s="20">
        <v>0</v>
      </c>
      <c r="H9" s="21">
        <f t="shared" si="0"/>
        <v>0</v>
      </c>
      <c r="I9" s="21">
        <f t="shared" si="1"/>
        <v>0</v>
      </c>
    </row>
    <row r="10" spans="2:9" x14ac:dyDescent="0.25">
      <c r="B10" s="8" t="s">
        <v>34</v>
      </c>
      <c r="C10" s="18"/>
      <c r="D10" s="19"/>
      <c r="E10" s="15"/>
      <c r="F10" s="19"/>
      <c r="G10" s="20">
        <v>0</v>
      </c>
      <c r="H10" s="21">
        <f t="shared" si="0"/>
        <v>0</v>
      </c>
      <c r="I10" s="21">
        <f t="shared" si="1"/>
        <v>0</v>
      </c>
    </row>
    <row r="11" spans="2:9" x14ac:dyDescent="0.25">
      <c r="B11" s="8" t="s">
        <v>35</v>
      </c>
      <c r="C11" s="18"/>
      <c r="D11" s="19"/>
      <c r="E11" s="15"/>
      <c r="F11" s="19"/>
      <c r="G11" s="20">
        <v>0</v>
      </c>
      <c r="H11" s="21">
        <f t="shared" si="0"/>
        <v>0</v>
      </c>
      <c r="I11" s="21">
        <f t="shared" si="1"/>
        <v>0</v>
      </c>
    </row>
    <row r="12" spans="2:9" x14ac:dyDescent="0.25">
      <c r="B12" s="8" t="s">
        <v>36</v>
      </c>
      <c r="C12" s="18"/>
      <c r="D12" s="19"/>
      <c r="E12" s="15"/>
      <c r="F12" s="19"/>
      <c r="G12" s="20">
        <v>0</v>
      </c>
      <c r="H12" s="21">
        <f t="shared" si="0"/>
        <v>0</v>
      </c>
      <c r="I12" s="21">
        <f t="shared" si="1"/>
        <v>0</v>
      </c>
    </row>
    <row r="13" spans="2:9" x14ac:dyDescent="0.25">
      <c r="B13" s="8" t="s">
        <v>37</v>
      </c>
      <c r="C13" s="18"/>
      <c r="D13" s="19"/>
      <c r="E13" s="15"/>
      <c r="F13" s="19"/>
      <c r="G13" s="20">
        <v>0</v>
      </c>
      <c r="H13" s="21">
        <f t="shared" si="0"/>
        <v>0</v>
      </c>
      <c r="I13" s="21">
        <f t="shared" si="1"/>
        <v>0</v>
      </c>
    </row>
    <row r="14" spans="2:9" x14ac:dyDescent="0.25">
      <c r="B14" s="8" t="s">
        <v>38</v>
      </c>
      <c r="C14" s="18"/>
      <c r="D14" s="19"/>
      <c r="E14" s="15"/>
      <c r="F14" s="19"/>
      <c r="G14" s="20">
        <v>0</v>
      </c>
      <c r="H14" s="21">
        <f t="shared" si="0"/>
        <v>0</v>
      </c>
      <c r="I14" s="21">
        <f t="shared" si="1"/>
        <v>0</v>
      </c>
    </row>
    <row r="15" spans="2:9" x14ac:dyDescent="0.25">
      <c r="B15" s="8" t="s">
        <v>39</v>
      </c>
      <c r="C15" s="18"/>
      <c r="D15" s="19"/>
      <c r="E15" s="15"/>
      <c r="F15" s="19"/>
      <c r="G15" s="20">
        <v>0</v>
      </c>
      <c r="H15" s="21">
        <f t="shared" si="0"/>
        <v>0</v>
      </c>
      <c r="I15" s="21">
        <f t="shared" si="1"/>
        <v>0</v>
      </c>
    </row>
    <row r="16" spans="2:9" x14ac:dyDescent="0.25">
      <c r="B16" s="8" t="s">
        <v>40</v>
      </c>
      <c r="C16" s="18"/>
      <c r="D16" s="19"/>
      <c r="E16" s="15"/>
      <c r="F16" s="19"/>
      <c r="G16" s="20">
        <v>0</v>
      </c>
      <c r="H16" s="21">
        <f t="shared" si="0"/>
        <v>0</v>
      </c>
      <c r="I16" s="21">
        <f t="shared" si="1"/>
        <v>0</v>
      </c>
    </row>
    <row r="17" spans="2:9" x14ac:dyDescent="0.25">
      <c r="B17" s="8" t="s">
        <v>41</v>
      </c>
      <c r="C17" s="18"/>
      <c r="D17" s="19"/>
      <c r="E17" s="15"/>
      <c r="F17" s="19"/>
      <c r="G17" s="20">
        <v>0</v>
      </c>
      <c r="H17" s="21">
        <f t="shared" si="0"/>
        <v>0</v>
      </c>
      <c r="I17" s="21">
        <f t="shared" si="1"/>
        <v>0</v>
      </c>
    </row>
  </sheetData>
  <mergeCells count="1">
    <mergeCell ref="B2:I2"/>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Normal="100" zoomScaleSheetLayoutView="100" workbookViewId="0">
      <selection sqref="A1:F40"/>
    </sheetView>
  </sheetViews>
  <sheetFormatPr defaultColWidth="8.85546875" defaultRowHeight="15" x14ac:dyDescent="0.25"/>
  <cols>
    <col min="6" max="6" width="82" customWidth="1"/>
  </cols>
  <sheetData>
    <row r="1" spans="1:6" x14ac:dyDescent="0.25">
      <c r="A1" s="44" t="s">
        <v>51</v>
      </c>
      <c r="B1" s="44"/>
      <c r="C1" s="44"/>
      <c r="D1" s="44"/>
      <c r="E1" s="44"/>
      <c r="F1" s="44"/>
    </row>
    <row r="2" spans="1:6" x14ac:dyDescent="0.25">
      <c r="A2" s="44"/>
      <c r="B2" s="44"/>
      <c r="C2" s="44"/>
      <c r="D2" s="44"/>
      <c r="E2" s="44"/>
      <c r="F2" s="44"/>
    </row>
    <row r="3" spans="1:6" x14ac:dyDescent="0.25">
      <c r="A3" s="44"/>
      <c r="B3" s="44"/>
      <c r="C3" s="44"/>
      <c r="D3" s="44"/>
      <c r="E3" s="44"/>
      <c r="F3" s="44"/>
    </row>
    <row r="4" spans="1:6" x14ac:dyDescent="0.25">
      <c r="A4" s="44"/>
      <c r="B4" s="44"/>
      <c r="C4" s="44"/>
      <c r="D4" s="44"/>
      <c r="E4" s="44"/>
      <c r="F4" s="44"/>
    </row>
    <row r="5" spans="1:6" x14ac:dyDescent="0.25">
      <c r="A5" s="44"/>
      <c r="B5" s="44"/>
      <c r="C5" s="44"/>
      <c r="D5" s="44"/>
      <c r="E5" s="44"/>
      <c r="F5" s="44"/>
    </row>
    <row r="6" spans="1:6" x14ac:dyDescent="0.25">
      <c r="A6" s="44"/>
      <c r="B6" s="44"/>
      <c r="C6" s="44"/>
      <c r="D6" s="44"/>
      <c r="E6" s="44"/>
      <c r="F6" s="44"/>
    </row>
    <row r="7" spans="1:6" x14ac:dyDescent="0.25">
      <c r="A7" s="44"/>
      <c r="B7" s="44"/>
      <c r="C7" s="44"/>
      <c r="D7" s="44"/>
      <c r="E7" s="44"/>
      <c r="F7" s="44"/>
    </row>
    <row r="8" spans="1:6" x14ac:dyDescent="0.25">
      <c r="A8" s="44"/>
      <c r="B8" s="44"/>
      <c r="C8" s="44"/>
      <c r="D8" s="44"/>
      <c r="E8" s="44"/>
      <c r="F8" s="44"/>
    </row>
    <row r="9" spans="1:6" x14ac:dyDescent="0.25">
      <c r="A9" s="44"/>
      <c r="B9" s="44"/>
      <c r="C9" s="44"/>
      <c r="D9" s="44"/>
      <c r="E9" s="44"/>
      <c r="F9" s="44"/>
    </row>
    <row r="10" spans="1:6" x14ac:dyDescent="0.25">
      <c r="A10" s="44"/>
      <c r="B10" s="44"/>
      <c r="C10" s="44"/>
      <c r="D10" s="44"/>
      <c r="E10" s="44"/>
      <c r="F10" s="44"/>
    </row>
    <row r="11" spans="1:6" x14ac:dyDescent="0.25">
      <c r="A11" s="44"/>
      <c r="B11" s="44"/>
      <c r="C11" s="44"/>
      <c r="D11" s="44"/>
      <c r="E11" s="44"/>
      <c r="F11" s="44"/>
    </row>
    <row r="12" spans="1:6" x14ac:dyDescent="0.25">
      <c r="A12" s="44"/>
      <c r="B12" s="44"/>
      <c r="C12" s="44"/>
      <c r="D12" s="44"/>
      <c r="E12" s="44"/>
      <c r="F12" s="44"/>
    </row>
    <row r="13" spans="1:6" x14ac:dyDescent="0.25">
      <c r="A13" s="44"/>
      <c r="B13" s="44"/>
      <c r="C13" s="44"/>
      <c r="D13" s="44"/>
      <c r="E13" s="44"/>
      <c r="F13" s="44"/>
    </row>
    <row r="14" spans="1:6" x14ac:dyDescent="0.25">
      <c r="A14" s="44"/>
      <c r="B14" s="44"/>
      <c r="C14" s="44"/>
      <c r="D14" s="44"/>
      <c r="E14" s="44"/>
      <c r="F14" s="44"/>
    </row>
    <row r="15" spans="1:6" x14ac:dyDescent="0.25">
      <c r="A15" s="44"/>
      <c r="B15" s="44"/>
      <c r="C15" s="44"/>
      <c r="D15" s="44"/>
      <c r="E15" s="44"/>
      <c r="F15" s="44"/>
    </row>
    <row r="16" spans="1:6" x14ac:dyDescent="0.25">
      <c r="A16" s="44"/>
      <c r="B16" s="44"/>
      <c r="C16" s="44"/>
      <c r="D16" s="44"/>
      <c r="E16" s="44"/>
      <c r="F16" s="44"/>
    </row>
    <row r="17" spans="1:6" x14ac:dyDescent="0.25">
      <c r="A17" s="44"/>
      <c r="B17" s="44"/>
      <c r="C17" s="44"/>
      <c r="D17" s="44"/>
      <c r="E17" s="44"/>
      <c r="F17" s="44"/>
    </row>
    <row r="18" spans="1:6" x14ac:dyDescent="0.25">
      <c r="A18" s="44"/>
      <c r="B18" s="44"/>
      <c r="C18" s="44"/>
      <c r="D18" s="44"/>
      <c r="E18" s="44"/>
      <c r="F18" s="44"/>
    </row>
    <row r="19" spans="1:6" x14ac:dyDescent="0.25">
      <c r="A19" s="44"/>
      <c r="B19" s="44"/>
      <c r="C19" s="44"/>
      <c r="D19" s="44"/>
      <c r="E19" s="44"/>
      <c r="F19" s="44"/>
    </row>
    <row r="20" spans="1:6" x14ac:dyDescent="0.25">
      <c r="A20" s="44"/>
      <c r="B20" s="44"/>
      <c r="C20" s="44"/>
      <c r="D20" s="44"/>
      <c r="E20" s="44"/>
      <c r="F20" s="44"/>
    </row>
    <row r="21" spans="1:6" x14ac:dyDescent="0.25">
      <c r="A21" s="44"/>
      <c r="B21" s="44"/>
      <c r="C21" s="44"/>
      <c r="D21" s="44"/>
      <c r="E21" s="44"/>
      <c r="F21" s="44"/>
    </row>
    <row r="22" spans="1:6" x14ac:dyDescent="0.25">
      <c r="A22" s="44"/>
      <c r="B22" s="44"/>
      <c r="C22" s="44"/>
      <c r="D22" s="44"/>
      <c r="E22" s="44"/>
      <c r="F22" s="44"/>
    </row>
    <row r="23" spans="1:6" x14ac:dyDescent="0.25">
      <c r="A23" s="44"/>
      <c r="B23" s="44"/>
      <c r="C23" s="44"/>
      <c r="D23" s="44"/>
      <c r="E23" s="44"/>
      <c r="F23" s="44"/>
    </row>
    <row r="24" spans="1:6" x14ac:dyDescent="0.25">
      <c r="A24" s="44"/>
      <c r="B24" s="44"/>
      <c r="C24" s="44"/>
      <c r="D24" s="44"/>
      <c r="E24" s="44"/>
      <c r="F24" s="44"/>
    </row>
    <row r="25" spans="1:6" x14ac:dyDescent="0.25">
      <c r="A25" s="44"/>
      <c r="B25" s="44"/>
      <c r="C25" s="44"/>
      <c r="D25" s="44"/>
      <c r="E25" s="44"/>
      <c r="F25" s="44"/>
    </row>
    <row r="26" spans="1:6" x14ac:dyDescent="0.25">
      <c r="A26" s="44"/>
      <c r="B26" s="44"/>
      <c r="C26" s="44"/>
      <c r="D26" s="44"/>
      <c r="E26" s="44"/>
      <c r="F26" s="44"/>
    </row>
    <row r="27" spans="1:6" x14ac:dyDescent="0.25">
      <c r="A27" s="44"/>
      <c r="B27" s="44"/>
      <c r="C27" s="44"/>
      <c r="D27" s="44"/>
      <c r="E27" s="44"/>
      <c r="F27" s="44"/>
    </row>
    <row r="28" spans="1:6" x14ac:dyDescent="0.25">
      <c r="A28" s="44"/>
      <c r="B28" s="44"/>
      <c r="C28" s="44"/>
      <c r="D28" s="44"/>
      <c r="E28" s="44"/>
      <c r="F28" s="44"/>
    </row>
    <row r="29" spans="1:6" x14ac:dyDescent="0.25">
      <c r="A29" s="44"/>
      <c r="B29" s="44"/>
      <c r="C29" s="44"/>
      <c r="D29" s="44"/>
      <c r="E29" s="44"/>
      <c r="F29" s="44"/>
    </row>
    <row r="30" spans="1:6" x14ac:dyDescent="0.25">
      <c r="A30" s="44"/>
      <c r="B30" s="44"/>
      <c r="C30" s="44"/>
      <c r="D30" s="44"/>
      <c r="E30" s="44"/>
      <c r="F30" s="44"/>
    </row>
    <row r="31" spans="1:6" x14ac:dyDescent="0.25">
      <c r="A31" s="44"/>
      <c r="B31" s="44"/>
      <c r="C31" s="44"/>
      <c r="D31" s="44"/>
      <c r="E31" s="44"/>
      <c r="F31" s="44"/>
    </row>
    <row r="32" spans="1:6" x14ac:dyDescent="0.25">
      <c r="A32" s="44"/>
      <c r="B32" s="44"/>
      <c r="C32" s="44"/>
      <c r="D32" s="44"/>
      <c r="E32" s="44"/>
      <c r="F32" s="44"/>
    </row>
    <row r="33" spans="1:6" x14ac:dyDescent="0.25">
      <c r="A33" s="44"/>
      <c r="B33" s="44"/>
      <c r="C33" s="44"/>
      <c r="D33" s="44"/>
      <c r="E33" s="44"/>
      <c r="F33" s="44"/>
    </row>
    <row r="34" spans="1:6" x14ac:dyDescent="0.25">
      <c r="A34" s="44"/>
      <c r="B34" s="44"/>
      <c r="C34" s="44"/>
      <c r="D34" s="44"/>
      <c r="E34" s="44"/>
      <c r="F34" s="44"/>
    </row>
    <row r="35" spans="1:6" x14ac:dyDescent="0.25">
      <c r="A35" s="44"/>
      <c r="B35" s="44"/>
      <c r="C35" s="44"/>
      <c r="D35" s="44"/>
      <c r="E35" s="44"/>
      <c r="F35" s="44"/>
    </row>
    <row r="36" spans="1:6" x14ac:dyDescent="0.25">
      <c r="A36" s="44"/>
      <c r="B36" s="44"/>
      <c r="C36" s="44"/>
      <c r="D36" s="44"/>
      <c r="E36" s="44"/>
      <c r="F36" s="44"/>
    </row>
    <row r="37" spans="1:6" x14ac:dyDescent="0.25">
      <c r="A37" s="44"/>
      <c r="B37" s="44"/>
      <c r="C37" s="44"/>
      <c r="D37" s="44"/>
      <c r="E37" s="44"/>
      <c r="F37" s="44"/>
    </row>
    <row r="38" spans="1:6" x14ac:dyDescent="0.25">
      <c r="A38" s="44"/>
      <c r="B38" s="44"/>
      <c r="C38" s="44"/>
      <c r="D38" s="44"/>
      <c r="E38" s="44"/>
      <c r="F38" s="44"/>
    </row>
    <row r="39" spans="1:6" x14ac:dyDescent="0.25">
      <c r="A39" s="44"/>
      <c r="B39" s="44"/>
      <c r="C39" s="44"/>
      <c r="D39" s="44"/>
      <c r="E39" s="44"/>
      <c r="F39" s="44"/>
    </row>
    <row r="40" spans="1:6" x14ac:dyDescent="0.25">
      <c r="A40" s="44"/>
      <c r="B40" s="44"/>
      <c r="C40" s="44"/>
      <c r="D40" s="44"/>
      <c r="E40" s="44"/>
      <c r="F40" s="44"/>
    </row>
  </sheetData>
  <mergeCells count="1">
    <mergeCell ref="A1:F40"/>
  </mergeCells>
  <phoneticPr fontId="0" type="noConversion"/>
  <pageMargins left="0.70866141732283472" right="0.70866141732283472" top="0.78740157480314965" bottom="0.78740157480314965" header="0.31496062992125984" footer="0.31496062992125984"/>
  <pageSetup paperSize="9" scale="83"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provozní náklady</vt:lpstr>
      <vt:lpstr>ostatní celkové náklady</vt:lpstr>
      <vt:lpstr>pokyny k vyplnění PN</vt:lpstr>
      <vt:lpstr>'provozní náklady'!Oblast_tisku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2018-09-26T09:48:21Z</cp:lastPrinted>
  <dcterms:created xsi:type="dcterms:W3CDTF">2013-06-02T15:38:41Z</dcterms:created>
  <dcterms:modified xsi:type="dcterms:W3CDTF">2019-02-07T09:57:02Z</dcterms:modified>
</cp:coreProperties>
</file>